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500" yWindow="220" windowWidth="19940" windowHeight="18960" tabRatio="500"/>
  </bookViews>
  <sheets>
    <sheet name="Sheet1" sheetId="1" r:id="rId1"/>
  </sheets>
  <definedNames>
    <definedName name="_xlnm.Print_Area" localSheetId="0">Sheet1!$A$1:$G$48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0" i="1"/>
  <c r="H50"/>
  <c r="H48"/>
  <c r="I48"/>
  <c r="H47"/>
  <c r="I47"/>
  <c r="H46"/>
  <c r="I46"/>
  <c r="H45"/>
  <c r="I45"/>
  <c r="H44"/>
  <c r="I44"/>
  <c r="H41"/>
  <c r="I41"/>
  <c r="H40"/>
  <c r="I40"/>
  <c r="H39"/>
  <c r="I39"/>
  <c r="H38"/>
  <c r="I38"/>
  <c r="H37"/>
  <c r="I37"/>
  <c r="H36"/>
  <c r="I36"/>
  <c r="H35"/>
  <c r="I35"/>
  <c r="H34"/>
  <c r="I34"/>
  <c r="H33"/>
  <c r="I33"/>
  <c r="H32"/>
  <c r="I32"/>
  <c r="H31"/>
  <c r="I31"/>
  <c r="H28"/>
  <c r="I28"/>
  <c r="H27"/>
  <c r="I27"/>
  <c r="H26"/>
  <c r="I26"/>
  <c r="H25"/>
  <c r="I25"/>
  <c r="H24"/>
  <c r="I24"/>
  <c r="H23"/>
  <c r="I23"/>
  <c r="H22"/>
  <c r="I22"/>
  <c r="H19"/>
  <c r="I19"/>
  <c r="H18"/>
  <c r="I18"/>
  <c r="H17"/>
  <c r="I17"/>
  <c r="H16"/>
  <c r="I16"/>
  <c r="H15"/>
  <c r="I15"/>
  <c r="H14"/>
  <c r="I14"/>
  <c r="H11"/>
  <c r="I11"/>
  <c r="H10"/>
  <c r="I10"/>
  <c r="H9"/>
  <c r="I9"/>
  <c r="I6"/>
  <c r="H6"/>
</calcChain>
</file>

<file path=xl/sharedStrings.xml><?xml version="1.0" encoding="utf-8"?>
<sst xmlns="http://schemas.openxmlformats.org/spreadsheetml/2006/main" count="87" uniqueCount="62">
  <si>
    <t>"</t>
    <phoneticPr fontId="3" type="noConversion"/>
  </si>
  <si>
    <t>"</t>
    <phoneticPr fontId="3" type="noConversion"/>
  </si>
  <si>
    <t>"</t>
    <phoneticPr fontId="3" type="noConversion"/>
  </si>
  <si>
    <t>"</t>
    <phoneticPr fontId="3" type="noConversion"/>
  </si>
  <si>
    <t>Pill_comp3.jpg</t>
  </si>
  <si>
    <t>RGB photo vinyl applied to existing concave metal</t>
    <phoneticPr fontId="3" type="noConversion"/>
  </si>
  <si>
    <t>GEM_type2.pdf</t>
  </si>
  <si>
    <t>HFE_type2.pdf</t>
  </si>
  <si>
    <t>Prosolv_730_3.pdf</t>
  </si>
  <si>
    <t>Prosolv_SMCC_3.pdf</t>
  </si>
  <si>
    <t>Prosolv_EasyTab3</t>
  </si>
  <si>
    <t>URL2.pdf</t>
  </si>
  <si>
    <t>RBW_HIRES12.jpg</t>
  </si>
  <si>
    <t>Butterfly_73x35.jpg</t>
  </si>
  <si>
    <t>RBW7_LOGO.pdf</t>
  </si>
  <si>
    <t>Vivacoatfree7_LOGO.pdf</t>
  </si>
  <si>
    <t>RBW7_CALLOUT.pdf</t>
  </si>
  <si>
    <t>Vivacoatfree7_CALLOUT.pdf</t>
  </si>
  <si>
    <t xml:space="preserve"> </t>
    <phoneticPr fontId="3" type="noConversion"/>
  </si>
  <si>
    <t xml:space="preserve"> </t>
    <phoneticPr fontId="3" type="noConversion"/>
  </si>
  <si>
    <t>JRS Pharma</t>
    <phoneticPr fontId="3" type="noConversion"/>
  </si>
  <si>
    <t>SupplySide West 2022</t>
    <phoneticPr fontId="3" type="noConversion"/>
  </si>
  <si>
    <t>Final Art</t>
    <phoneticPr fontId="3" type="noConversion"/>
  </si>
  <si>
    <t>Item #</t>
    <phoneticPr fontId="3" type="noConversion"/>
  </si>
  <si>
    <t>Sq. Inch</t>
    <phoneticPr fontId="3" type="noConversion"/>
  </si>
  <si>
    <t>Sq. Ft.</t>
    <phoneticPr fontId="3" type="noConversion"/>
  </si>
  <si>
    <t>TOTALS</t>
    <phoneticPr fontId="3" type="noConversion"/>
  </si>
  <si>
    <t>Filename</t>
    <phoneticPr fontId="3" type="noConversion"/>
  </si>
  <si>
    <t>Notes</t>
    <phoneticPr fontId="3" type="noConversion"/>
  </si>
  <si>
    <t>ReceptionCtr3.pdf</t>
  </si>
  <si>
    <t>Reception Ctr</t>
    <phoneticPr fontId="3" type="noConversion"/>
  </si>
  <si>
    <t>Needs trimming to size Tony provides, might be backlit SEG or backlit vinyl applied to plexi</t>
    <phoneticPr fontId="3" type="noConversion"/>
  </si>
  <si>
    <t>Display Case</t>
  </si>
  <si>
    <t>DisplayCase3A.pdf</t>
    <phoneticPr fontId="3" type="noConversion"/>
  </si>
  <si>
    <t>DisplayCase2A.pdf</t>
    <phoneticPr fontId="3" type="noConversion"/>
  </si>
  <si>
    <t>DisplayCase1A.pdf</t>
    <phoneticPr fontId="3" type="noConversion"/>
  </si>
  <si>
    <t>"</t>
    <phoneticPr fontId="3" type="noConversion"/>
  </si>
  <si>
    <t>"</t>
    <phoneticPr fontId="3" type="noConversion"/>
  </si>
  <si>
    <t>Width (in)</t>
    <phoneticPr fontId="3" type="noConversion"/>
  </si>
  <si>
    <t>Height (in)</t>
    <phoneticPr fontId="3" type="noConversion"/>
  </si>
  <si>
    <t>Wall1_inside</t>
  </si>
  <si>
    <t>Wall2_inside</t>
  </si>
  <si>
    <t>Wall3_outside</t>
  </si>
  <si>
    <t>Wall4_outside</t>
  </si>
  <si>
    <t>L_30.25_20.25_100dpi.jpg</t>
  </si>
  <si>
    <t>K_30.25_20.25_100dpi.jpg</t>
  </si>
  <si>
    <t>M_30.25_20.25_100dpi.jpg</t>
  </si>
  <si>
    <t>SRS_SEMIBOLD6.pdf</t>
  </si>
  <si>
    <t>WIDGET_A.pdf</t>
  </si>
  <si>
    <t>router cut vinyl</t>
    <phoneticPr fontId="3" type="noConversion"/>
  </si>
  <si>
    <t>Router cut 6mm Sinta w/ direct print or vinyl</t>
    <phoneticPr fontId="3" type="noConversion"/>
  </si>
  <si>
    <t>N_30.25_20.25_100dpi.jpg</t>
  </si>
  <si>
    <t>O_30.25_20.25_100dpi.jpg</t>
  </si>
  <si>
    <t>P_30.25_20.25_100dpi.jpg</t>
  </si>
  <si>
    <t>"</t>
    <phoneticPr fontId="3" type="noConversion"/>
  </si>
  <si>
    <t>NONGMO_SEMIBOLD6.pdf</t>
  </si>
  <si>
    <t>CALLOUT1A.pdf</t>
  </si>
  <si>
    <t>CALLOUT2A.pdf</t>
    <phoneticPr fontId="3" type="noConversion"/>
  </si>
  <si>
    <t>CALLOUT3A.pdf</t>
    <phoneticPr fontId="3" type="noConversion"/>
  </si>
  <si>
    <t>Nutra_3.pdf</t>
  </si>
  <si>
    <t>VIVAPHARM_Aliginates_3.pdf</t>
  </si>
  <si>
    <t>EMDEX_3.pdf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</si>
</sst>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00"/>
    <numFmt numFmtId="170" formatCode="0.00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70" fontId="0" fillId="0" borderId="0" xfId="0" applyNumberFormat="1"/>
    <xf numFmtId="170" fontId="1" fillId="0" borderId="0" xfId="0" applyNumberFormat="1" applyFont="1"/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52"/>
  <sheetViews>
    <sheetView tabSelected="1" workbookViewId="0">
      <selection activeCell="I53" sqref="I53"/>
    </sheetView>
  </sheetViews>
  <sheetFormatPr baseColWidth="10" defaultRowHeight="13"/>
  <cols>
    <col min="1" max="1" width="5.7109375" customWidth="1"/>
    <col min="2" max="2" width="1.85546875" customWidth="1"/>
    <col min="3" max="3" width="18.5703125" customWidth="1"/>
    <col min="4" max="4" width="7.85546875" customWidth="1"/>
    <col min="5" max="5" width="8.5703125" customWidth="1"/>
    <col min="6" max="6" width="2" customWidth="1"/>
    <col min="7" max="7" width="39.28515625" customWidth="1"/>
    <col min="8" max="8" width="8.140625" customWidth="1"/>
    <col min="9" max="9" width="7.140625" customWidth="1"/>
  </cols>
  <sheetData>
    <row r="1" spans="1:9">
      <c r="C1" s="1" t="s">
        <v>20</v>
      </c>
      <c r="D1" s="1" t="s">
        <v>21</v>
      </c>
      <c r="E1" s="1"/>
      <c r="F1" s="1"/>
      <c r="G1" s="1" t="s">
        <v>22</v>
      </c>
      <c r="H1" s="1" t="s">
        <v>24</v>
      </c>
      <c r="I1" s="1" t="s">
        <v>25</v>
      </c>
    </row>
    <row r="3" spans="1:9">
      <c r="A3" t="s">
        <v>23</v>
      </c>
      <c r="C3" t="s">
        <v>27</v>
      </c>
      <c r="D3" t="s">
        <v>38</v>
      </c>
      <c r="E3" t="s">
        <v>39</v>
      </c>
      <c r="G3" t="s">
        <v>28</v>
      </c>
    </row>
    <row r="5" spans="1:9">
      <c r="C5" s="1" t="s">
        <v>30</v>
      </c>
    </row>
    <row r="6" spans="1:9" ht="26">
      <c r="A6">
        <v>1</v>
      </c>
      <c r="C6" t="s">
        <v>29</v>
      </c>
      <c r="D6">
        <v>78</v>
      </c>
      <c r="E6">
        <v>38</v>
      </c>
      <c r="G6" s="2" t="s">
        <v>31</v>
      </c>
      <c r="H6">
        <f>D6*E6</f>
        <v>2964</v>
      </c>
      <c r="I6" s="3">
        <f>H6/144</f>
        <v>20.583333333333332</v>
      </c>
    </row>
    <row r="8" spans="1:9">
      <c r="C8" s="1" t="s">
        <v>32</v>
      </c>
    </row>
    <row r="9" spans="1:9">
      <c r="A9">
        <v>2</v>
      </c>
      <c r="C9" t="s">
        <v>35</v>
      </c>
      <c r="D9">
        <v>5</v>
      </c>
      <c r="E9">
        <v>5</v>
      </c>
      <c r="G9" t="s">
        <v>50</v>
      </c>
      <c r="H9">
        <f>D9*E9</f>
        <v>25</v>
      </c>
      <c r="I9" s="3">
        <f>H9/144</f>
        <v>0.1736111111111111</v>
      </c>
    </row>
    <row r="10" spans="1:9">
      <c r="A10">
        <v>3</v>
      </c>
      <c r="C10" t="s">
        <v>34</v>
      </c>
      <c r="D10">
        <v>5</v>
      </c>
      <c r="E10">
        <v>5</v>
      </c>
      <c r="G10" t="s">
        <v>36</v>
      </c>
      <c r="H10">
        <f>D10*E10</f>
        <v>25</v>
      </c>
      <c r="I10" s="3">
        <f>H10/144</f>
        <v>0.1736111111111111</v>
      </c>
    </row>
    <row r="11" spans="1:9">
      <c r="A11">
        <v>4</v>
      </c>
      <c r="C11" t="s">
        <v>33</v>
      </c>
      <c r="D11">
        <v>5</v>
      </c>
      <c r="E11">
        <v>5</v>
      </c>
      <c r="G11" t="s">
        <v>37</v>
      </c>
      <c r="H11">
        <f>D11*E11</f>
        <v>25</v>
      </c>
      <c r="I11" s="3">
        <f>H11/144</f>
        <v>0.1736111111111111</v>
      </c>
    </row>
    <row r="13" spans="1:9">
      <c r="C13" s="1" t="s">
        <v>40</v>
      </c>
    </row>
    <row r="14" spans="1:9">
      <c r="A14">
        <v>5</v>
      </c>
      <c r="C14" t="s">
        <v>12</v>
      </c>
      <c r="D14">
        <v>73</v>
      </c>
      <c r="E14">
        <v>48</v>
      </c>
      <c r="G14" t="s">
        <v>5</v>
      </c>
      <c r="H14">
        <f t="shared" ref="H14:H19" si="0">D14*E14</f>
        <v>3504</v>
      </c>
      <c r="I14" s="3">
        <f t="shared" ref="I14:I19" si="1">H14/144</f>
        <v>24.333333333333332</v>
      </c>
    </row>
    <row r="15" spans="1:9">
      <c r="A15">
        <v>6</v>
      </c>
      <c r="C15" t="s">
        <v>13</v>
      </c>
      <c r="D15">
        <v>73</v>
      </c>
      <c r="E15">
        <v>35</v>
      </c>
      <c r="G15" t="s">
        <v>5</v>
      </c>
      <c r="H15">
        <f t="shared" si="0"/>
        <v>2555</v>
      </c>
      <c r="I15" s="3">
        <f t="shared" si="1"/>
        <v>17.743055555555557</v>
      </c>
    </row>
    <row r="16" spans="1:9">
      <c r="A16">
        <v>7</v>
      </c>
      <c r="C16" t="s">
        <v>14</v>
      </c>
      <c r="D16">
        <v>34</v>
      </c>
      <c r="E16">
        <v>12</v>
      </c>
      <c r="G16" t="s">
        <v>49</v>
      </c>
      <c r="H16">
        <f t="shared" si="0"/>
        <v>408</v>
      </c>
      <c r="I16" s="3">
        <f t="shared" si="1"/>
        <v>2.8333333333333335</v>
      </c>
    </row>
    <row r="17" spans="1:9">
      <c r="A17">
        <v>8</v>
      </c>
      <c r="C17" t="s">
        <v>15</v>
      </c>
      <c r="D17">
        <v>34</v>
      </c>
      <c r="E17">
        <v>12</v>
      </c>
      <c r="G17" t="s">
        <v>2</v>
      </c>
      <c r="H17">
        <f t="shared" si="0"/>
        <v>408</v>
      </c>
      <c r="I17" s="3">
        <f t="shared" si="1"/>
        <v>2.8333333333333335</v>
      </c>
    </row>
    <row r="18" spans="1:9">
      <c r="A18">
        <v>9</v>
      </c>
      <c r="C18" t="s">
        <v>16</v>
      </c>
      <c r="D18">
        <v>23</v>
      </c>
      <c r="E18">
        <v>21</v>
      </c>
      <c r="G18" t="s">
        <v>2</v>
      </c>
      <c r="H18">
        <f t="shared" si="0"/>
        <v>483</v>
      </c>
      <c r="I18" s="3">
        <f t="shared" si="1"/>
        <v>3.3541666666666665</v>
      </c>
    </row>
    <row r="19" spans="1:9">
      <c r="A19">
        <v>10</v>
      </c>
      <c r="C19" t="s">
        <v>17</v>
      </c>
      <c r="D19">
        <v>23</v>
      </c>
      <c r="E19">
        <v>21</v>
      </c>
      <c r="G19" t="s">
        <v>54</v>
      </c>
      <c r="H19">
        <f t="shared" si="0"/>
        <v>483</v>
      </c>
      <c r="I19" s="3">
        <f t="shared" si="1"/>
        <v>3.3541666666666665</v>
      </c>
    </row>
    <row r="20" spans="1:9">
      <c r="G20" t="s">
        <v>19</v>
      </c>
    </row>
    <row r="21" spans="1:9">
      <c r="C21" s="1" t="s">
        <v>41</v>
      </c>
      <c r="G21" t="s">
        <v>18</v>
      </c>
    </row>
    <row r="22" spans="1:9">
      <c r="A22">
        <v>11</v>
      </c>
      <c r="C22" t="s">
        <v>4</v>
      </c>
      <c r="D22">
        <v>73</v>
      </c>
      <c r="E22">
        <v>40</v>
      </c>
      <c r="G22" t="s">
        <v>5</v>
      </c>
      <c r="H22">
        <f t="shared" ref="H22:H28" si="2">D22*E22</f>
        <v>2920</v>
      </c>
      <c r="I22" s="3">
        <f t="shared" ref="I22:I28" si="3">H22/144</f>
        <v>20.277777777777779</v>
      </c>
    </row>
    <row r="23" spans="1:9">
      <c r="A23">
        <v>12</v>
      </c>
      <c r="C23" t="s">
        <v>6</v>
      </c>
      <c r="D23">
        <v>51</v>
      </c>
      <c r="E23">
        <v>4</v>
      </c>
      <c r="G23" t="s">
        <v>49</v>
      </c>
      <c r="H23">
        <f t="shared" si="2"/>
        <v>204</v>
      </c>
      <c r="I23" s="3">
        <f t="shared" si="3"/>
        <v>1.4166666666666667</v>
      </c>
    </row>
    <row r="24" spans="1:9">
      <c r="A24">
        <v>13</v>
      </c>
      <c r="C24" t="s">
        <v>7</v>
      </c>
      <c r="D24">
        <v>61</v>
      </c>
      <c r="E24">
        <v>9</v>
      </c>
      <c r="G24" t="s">
        <v>2</v>
      </c>
      <c r="H24">
        <f t="shared" si="2"/>
        <v>549</v>
      </c>
      <c r="I24" s="3">
        <f t="shared" si="3"/>
        <v>3.8125</v>
      </c>
    </row>
    <row r="25" spans="1:9">
      <c r="A25">
        <v>14</v>
      </c>
      <c r="C25" t="s">
        <v>8</v>
      </c>
      <c r="D25">
        <v>20</v>
      </c>
      <c r="E25">
        <v>4</v>
      </c>
      <c r="G25" t="s">
        <v>2</v>
      </c>
      <c r="H25">
        <f t="shared" si="2"/>
        <v>80</v>
      </c>
      <c r="I25" s="3">
        <f t="shared" si="3"/>
        <v>0.55555555555555558</v>
      </c>
    </row>
    <row r="26" spans="1:9">
      <c r="A26">
        <v>15</v>
      </c>
      <c r="C26" t="s">
        <v>9</v>
      </c>
      <c r="D26">
        <v>24</v>
      </c>
      <c r="E26">
        <v>4</v>
      </c>
      <c r="G26" t="s">
        <v>54</v>
      </c>
      <c r="H26">
        <f t="shared" si="2"/>
        <v>96</v>
      </c>
      <c r="I26" s="3">
        <f t="shared" si="3"/>
        <v>0.66666666666666663</v>
      </c>
    </row>
    <row r="27" spans="1:9">
      <c r="A27">
        <v>16</v>
      </c>
      <c r="C27" t="s">
        <v>10</v>
      </c>
      <c r="D27">
        <v>18</v>
      </c>
      <c r="E27">
        <v>6</v>
      </c>
      <c r="G27" t="s">
        <v>3</v>
      </c>
      <c r="H27">
        <f t="shared" si="2"/>
        <v>108</v>
      </c>
      <c r="I27" s="3">
        <f t="shared" si="3"/>
        <v>0.75</v>
      </c>
    </row>
    <row r="28" spans="1:9">
      <c r="A28">
        <v>17</v>
      </c>
      <c r="C28" t="s">
        <v>11</v>
      </c>
      <c r="D28">
        <v>29</v>
      </c>
      <c r="E28">
        <v>19</v>
      </c>
      <c r="G28" t="s">
        <v>36</v>
      </c>
      <c r="H28">
        <f t="shared" si="2"/>
        <v>551</v>
      </c>
      <c r="I28" s="3">
        <f t="shared" si="3"/>
        <v>3.8263888888888888</v>
      </c>
    </row>
    <row r="30" spans="1:9">
      <c r="C30" s="1" t="s">
        <v>42</v>
      </c>
    </row>
    <row r="31" spans="1:9">
      <c r="A31">
        <v>18</v>
      </c>
      <c r="C31" t="s">
        <v>51</v>
      </c>
      <c r="D31">
        <v>30</v>
      </c>
      <c r="E31">
        <v>20</v>
      </c>
      <c r="G31" t="s">
        <v>5</v>
      </c>
      <c r="H31">
        <f t="shared" ref="H31:H41" si="4">D31*E31</f>
        <v>600</v>
      </c>
      <c r="I31" s="3">
        <f t="shared" ref="I31:I41" si="5">H31/144</f>
        <v>4.166666666666667</v>
      </c>
    </row>
    <row r="32" spans="1:9">
      <c r="A32">
        <v>19</v>
      </c>
      <c r="C32" t="s">
        <v>52</v>
      </c>
      <c r="D32">
        <v>30</v>
      </c>
      <c r="E32">
        <v>20</v>
      </c>
      <c r="G32" t="s">
        <v>37</v>
      </c>
      <c r="H32">
        <f t="shared" si="4"/>
        <v>600</v>
      </c>
      <c r="I32" s="3">
        <f t="shared" si="5"/>
        <v>4.166666666666667</v>
      </c>
    </row>
    <row r="33" spans="1:9">
      <c r="A33">
        <v>20</v>
      </c>
      <c r="C33" t="s">
        <v>53</v>
      </c>
      <c r="D33">
        <v>30</v>
      </c>
      <c r="E33">
        <v>20</v>
      </c>
      <c r="G33" t="s">
        <v>37</v>
      </c>
      <c r="H33">
        <f t="shared" si="4"/>
        <v>600</v>
      </c>
      <c r="I33" s="3">
        <f t="shared" si="5"/>
        <v>4.166666666666667</v>
      </c>
    </row>
    <row r="34" spans="1:9">
      <c r="A34">
        <v>21</v>
      </c>
      <c r="C34" t="s">
        <v>56</v>
      </c>
      <c r="D34">
        <v>11</v>
      </c>
      <c r="E34">
        <v>10</v>
      </c>
      <c r="G34" t="s">
        <v>50</v>
      </c>
      <c r="H34">
        <f t="shared" si="4"/>
        <v>110</v>
      </c>
      <c r="I34" s="3">
        <f t="shared" si="5"/>
        <v>0.76388888888888884</v>
      </c>
    </row>
    <row r="35" spans="1:9">
      <c r="A35">
        <v>22</v>
      </c>
      <c r="C35" t="s">
        <v>57</v>
      </c>
      <c r="D35">
        <v>11</v>
      </c>
      <c r="E35">
        <v>10</v>
      </c>
      <c r="G35" t="s">
        <v>0</v>
      </c>
      <c r="H35">
        <f t="shared" si="4"/>
        <v>110</v>
      </c>
      <c r="I35" s="3">
        <f t="shared" si="5"/>
        <v>0.76388888888888884</v>
      </c>
    </row>
    <row r="36" spans="1:9">
      <c r="A36">
        <v>23</v>
      </c>
      <c r="C36" t="s">
        <v>58</v>
      </c>
      <c r="D36">
        <v>11</v>
      </c>
      <c r="E36">
        <v>10</v>
      </c>
      <c r="G36" t="s">
        <v>1</v>
      </c>
      <c r="H36">
        <f t="shared" si="4"/>
        <v>110</v>
      </c>
      <c r="I36" s="3">
        <f t="shared" si="5"/>
        <v>0.76388888888888884</v>
      </c>
    </row>
    <row r="37" spans="1:9">
      <c r="A37">
        <v>24</v>
      </c>
      <c r="C37" t="s">
        <v>55</v>
      </c>
      <c r="D37">
        <v>128</v>
      </c>
      <c r="E37">
        <v>7</v>
      </c>
      <c r="G37" t="s">
        <v>49</v>
      </c>
      <c r="H37">
        <f t="shared" si="4"/>
        <v>896</v>
      </c>
      <c r="I37" s="3">
        <f t="shared" si="5"/>
        <v>6.2222222222222223</v>
      </c>
    </row>
    <row r="38" spans="1:9">
      <c r="A38">
        <v>25</v>
      </c>
      <c r="C38" t="s">
        <v>59</v>
      </c>
      <c r="D38">
        <v>30</v>
      </c>
      <c r="E38">
        <v>3</v>
      </c>
      <c r="G38" t="s">
        <v>2</v>
      </c>
      <c r="H38">
        <f t="shared" si="4"/>
        <v>90</v>
      </c>
      <c r="I38" s="3">
        <f t="shared" si="5"/>
        <v>0.625</v>
      </c>
    </row>
    <row r="39" spans="1:9">
      <c r="A39">
        <v>26</v>
      </c>
      <c r="C39" t="s">
        <v>60</v>
      </c>
      <c r="D39">
        <v>27</v>
      </c>
      <c r="E39">
        <v>3</v>
      </c>
      <c r="G39" t="s">
        <v>2</v>
      </c>
      <c r="H39">
        <f t="shared" si="4"/>
        <v>81</v>
      </c>
      <c r="I39" s="3">
        <f t="shared" si="5"/>
        <v>0.5625</v>
      </c>
    </row>
    <row r="40" spans="1:9">
      <c r="A40">
        <v>27</v>
      </c>
      <c r="C40" t="s">
        <v>61</v>
      </c>
      <c r="D40">
        <v>10</v>
      </c>
      <c r="E40">
        <v>3</v>
      </c>
      <c r="G40" t="s">
        <v>54</v>
      </c>
      <c r="H40">
        <f t="shared" si="4"/>
        <v>30</v>
      </c>
      <c r="I40" s="3">
        <f t="shared" si="5"/>
        <v>0.20833333333333334</v>
      </c>
    </row>
    <row r="41" spans="1:9">
      <c r="A41">
        <v>28</v>
      </c>
      <c r="C41" t="s">
        <v>48</v>
      </c>
      <c r="D41">
        <v>9</v>
      </c>
      <c r="E41">
        <v>24</v>
      </c>
      <c r="G41" t="s">
        <v>3</v>
      </c>
      <c r="H41">
        <f t="shared" si="4"/>
        <v>216</v>
      </c>
      <c r="I41" s="3">
        <f t="shared" si="5"/>
        <v>1.5</v>
      </c>
    </row>
    <row r="43" spans="1:9">
      <c r="C43" s="1" t="s">
        <v>43</v>
      </c>
    </row>
    <row r="44" spans="1:9">
      <c r="A44">
        <v>29</v>
      </c>
      <c r="C44" t="s">
        <v>44</v>
      </c>
      <c r="D44">
        <v>30</v>
      </c>
      <c r="E44">
        <v>20</v>
      </c>
      <c r="G44" t="s">
        <v>5</v>
      </c>
      <c r="H44">
        <f t="shared" ref="H44:H48" si="6">D44*E44</f>
        <v>600</v>
      </c>
      <c r="I44" s="3">
        <f t="shared" ref="I44:I48" si="7">H44/144</f>
        <v>4.166666666666667</v>
      </c>
    </row>
    <row r="45" spans="1:9">
      <c r="A45">
        <v>30</v>
      </c>
      <c r="C45" t="s">
        <v>45</v>
      </c>
      <c r="D45">
        <v>30</v>
      </c>
      <c r="E45">
        <v>20</v>
      </c>
      <c r="G45" t="s">
        <v>37</v>
      </c>
      <c r="H45">
        <f t="shared" si="6"/>
        <v>600</v>
      </c>
      <c r="I45" s="3">
        <f t="shared" si="7"/>
        <v>4.166666666666667</v>
      </c>
    </row>
    <row r="46" spans="1:9">
      <c r="A46">
        <v>31</v>
      </c>
      <c r="C46" t="s">
        <v>46</v>
      </c>
      <c r="D46">
        <v>30</v>
      </c>
      <c r="E46">
        <v>20</v>
      </c>
      <c r="G46" t="s">
        <v>37</v>
      </c>
      <c r="H46">
        <f t="shared" si="6"/>
        <v>600</v>
      </c>
      <c r="I46" s="3">
        <f t="shared" si="7"/>
        <v>4.166666666666667</v>
      </c>
    </row>
    <row r="47" spans="1:9">
      <c r="A47">
        <v>32</v>
      </c>
      <c r="C47" t="s">
        <v>47</v>
      </c>
      <c r="D47">
        <v>128</v>
      </c>
      <c r="E47">
        <v>11</v>
      </c>
      <c r="G47" t="s">
        <v>49</v>
      </c>
      <c r="H47">
        <f t="shared" si="6"/>
        <v>1408</v>
      </c>
      <c r="I47" s="3">
        <f t="shared" si="7"/>
        <v>9.7777777777777786</v>
      </c>
    </row>
    <row r="48" spans="1:9">
      <c r="A48">
        <v>33</v>
      </c>
      <c r="C48" t="s">
        <v>48</v>
      </c>
      <c r="D48">
        <v>9</v>
      </c>
      <c r="E48">
        <v>24</v>
      </c>
      <c r="G48" t="s">
        <v>54</v>
      </c>
      <c r="H48">
        <f t="shared" si="6"/>
        <v>216</v>
      </c>
      <c r="I48" s="3">
        <f t="shared" si="7"/>
        <v>1.5</v>
      </c>
    </row>
    <row r="50" spans="3:10">
      <c r="C50" s="1" t="s">
        <v>26</v>
      </c>
      <c r="D50" s="1"/>
      <c r="E50" s="1"/>
      <c r="F50" s="1"/>
      <c r="G50" s="1"/>
      <c r="H50" s="1">
        <f>SUM(H6:H48)</f>
        <v>22255</v>
      </c>
      <c r="I50" s="4">
        <f>SUM(I6:I48)</f>
        <v>154.54861111111111</v>
      </c>
    </row>
    <row r="51" spans="3:10">
      <c r="I51" s="5" t="s">
        <v>19</v>
      </c>
    </row>
    <row r="52" spans="3:10">
      <c r="J52" s="6" t="s">
        <v>19</v>
      </c>
    </row>
  </sheetData>
  <phoneticPr fontId="3" type="noConversion"/>
  <pageMargins left="0.75" right="0.75" top="1" bottom="1" header="0.5" footer="0.5"/>
  <pageSetup paperSize="0" scale="86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Thomas</dc:creator>
  <cp:lastModifiedBy>Chris Thomas</cp:lastModifiedBy>
  <dcterms:created xsi:type="dcterms:W3CDTF">2022-10-12T18:28:13Z</dcterms:created>
  <dcterms:modified xsi:type="dcterms:W3CDTF">2022-10-12T18:52:44Z</dcterms:modified>
</cp:coreProperties>
</file>